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фактические потери 2018" sheetId="1" r:id="rId1"/>
  </sheets>
  <definedNames>
    <definedName name="_xlnm.Print_Area" localSheetId="0">'фактические потери 2018'!$A$2:$D$42</definedName>
  </definedNames>
  <calcPr fullCalcOnLoad="1"/>
</workbook>
</file>

<file path=xl/sharedStrings.xml><?xml version="1.0" encoding="utf-8"?>
<sst xmlns="http://schemas.openxmlformats.org/spreadsheetml/2006/main" count="54" uniqueCount="22">
  <si>
    <t>Период</t>
  </si>
  <si>
    <t>ИТОГО за год</t>
  </si>
  <si>
    <t>Объем электроэнергии, приобретенной в целях компенсации потерь в сетях, тыс.кВт*ч</t>
  </si>
  <si>
    <t>Стоимость (нерегулируемый тариф), руб./кВт*ч</t>
  </si>
  <si>
    <t>Сумма затрат, всего с учетом НДС, тыс.руб.</t>
  </si>
  <si>
    <t>февраль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</si>
  <si>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</si>
  <si>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</si>
  <si>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март - всего</t>
  </si>
  <si>
    <t>январь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</si>
  <si>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</si>
  <si>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</si>
  <si>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</si>
  <si>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</si>
  <si>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</si>
  <si>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</si>
  <si>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</si>
  <si>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</si>
  <si>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</si>
  <si>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>-</t>
  </si>
  <si>
    <t>Информация о затратах ООО "ОЭС"  на покупку потерь, о стоимости и о размере фактических потерь в 2018 г.</t>
  </si>
  <si>
    <t>Закупку электрической энергии в целях компенсации потерь в сетях ООО "ОЭС" осуществляет по Договору поставки электрической энергии в целях компенсации потерь, заключенному с ПАО "Ульяновскэнерго".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</si>
</sst>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2" fontId="30" fillId="0" borderId="12" xfId="0" applyNumberFormat="1" applyFont="1" applyBorder="1" applyAlignment="1">
      <alignment horizontal="center" vertical="center"/>
    </xf>
    <xf numFmtId="172" fontId="30" fillId="0" borderId="14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left" vertical="center" wrapText="1"/>
    </xf>
    <xf numFmtId="172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" fontId="0" fillId="33" borderId="22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172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2" fontId="0" fillId="33" borderId="25" xfId="0" applyNumberFormat="1" applyFill="1" applyBorder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33" borderId="1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15"/>
  <cols>
    <col min="1" max="2" width="40.7109375" style="1" customWidth="1"/>
    <col min="3" max="3" width="20.7109375" style="1" customWidth="1"/>
    <col min="4" max="4" width="40.7109375" style="1" customWidth="1"/>
    <col min="5" max="5" width="20.7109375" style="1" customWidth="1"/>
    <col min="6" max="16384" width="9.140625" style="1" customWidth="1"/>
  </cols>
  <sheetData>
    <row r="2" spans="1:4" ht="15">
      <c r="A2" s="36" t="s">
        <v>20</v>
      </c>
      <c r="B2" s="36"/>
      <c r="C2" s="36"/>
      <c r="D2" s="36"/>
    </row>
    <row r="3" spans="1:4" ht="51" customHeight="1" thickBot="1">
      <c r="A3" s="35" t="s">
        <v>21</v>
      </c>
      <c r="B3" s="35"/>
      <c r="C3" s="35"/>
      <c r="D3" s="35"/>
    </row>
    <row r="4" spans="1:4" s="2" customFormat="1" ht="45.75" thickBot="1">
      <c r="A4" s="5" t="s">
        <v>0</v>
      </c>
      <c r="B4" s="6" t="s">
        <v>2</v>
      </c>
      <c r="C4" s="6" t="s">
        <v>3</v>
      </c>
      <c r="D4" s="7" t="s">
        <v>4</v>
      </c>
    </row>
    <row r="5" spans="1:5" ht="15">
      <c r="A5" s="14" t="s">
        <v>9</v>
      </c>
      <c r="B5" s="10">
        <f>SUM(B6:B7)</f>
        <v>334.526</v>
      </c>
      <c r="C5" s="8"/>
      <c r="D5" s="12">
        <f>SUM(D6:D7)</f>
        <v>942.1907394648</v>
      </c>
      <c r="E5" s="26"/>
    </row>
    <row r="6" spans="1:5" ht="33.75">
      <c r="A6" s="29" t="s">
        <v>6</v>
      </c>
      <c r="B6" s="30">
        <v>334.526</v>
      </c>
      <c r="C6" s="31">
        <v>2.38686</v>
      </c>
      <c r="D6" s="32">
        <f>IF(B6=0,0,B6*C6*1.18)</f>
        <v>942.1907394648</v>
      </c>
      <c r="E6" s="26"/>
    </row>
    <row r="7" spans="1:5" ht="34.5" thickBot="1">
      <c r="A7" s="20" t="s">
        <v>7</v>
      </c>
      <c r="B7" s="21">
        <v>0</v>
      </c>
      <c r="C7" s="22" t="s">
        <v>19</v>
      </c>
      <c r="D7" s="33">
        <f>IF(B7=0,0,B7*C7*1.18)</f>
        <v>0</v>
      </c>
      <c r="E7" s="26"/>
    </row>
    <row r="8" spans="1:4" ht="15">
      <c r="A8" s="14" t="s">
        <v>5</v>
      </c>
      <c r="B8" s="10">
        <f>SUM(B9:B10)</f>
        <v>220.335</v>
      </c>
      <c r="C8" s="8"/>
      <c r="D8" s="12">
        <f>SUM(D9:D10)</f>
        <v>656.560931184</v>
      </c>
    </row>
    <row r="9" spans="1:5" ht="33.75">
      <c r="A9" s="16" t="s">
        <v>6</v>
      </c>
      <c r="B9" s="17">
        <v>220.335</v>
      </c>
      <c r="C9" s="18">
        <v>2.52528</v>
      </c>
      <c r="D9" s="34">
        <f>IF(B9=0,0,B9*C9*1.18)</f>
        <v>656.560931184</v>
      </c>
      <c r="E9" s="26"/>
    </row>
    <row r="10" spans="1:5" ht="34.5" thickBot="1">
      <c r="A10" s="20" t="s">
        <v>7</v>
      </c>
      <c r="B10" s="21">
        <v>0</v>
      </c>
      <c r="C10" s="22" t="s">
        <v>19</v>
      </c>
      <c r="D10" s="33">
        <f>IF(B10=0,0,B10*C10*1.18)</f>
        <v>0</v>
      </c>
      <c r="E10" s="26"/>
    </row>
    <row r="11" spans="1:4" ht="15">
      <c r="A11" s="15" t="s">
        <v>8</v>
      </c>
      <c r="B11" s="10">
        <f>SUM(B12:B13)</f>
        <v>483.77700000000004</v>
      </c>
      <c r="C11" s="8"/>
      <c r="D11" s="12">
        <f>SUM(D12:D13)</f>
        <v>1301.6760720894001</v>
      </c>
    </row>
    <row r="12" spans="1:5" ht="33.75">
      <c r="A12" s="16" t="s">
        <v>6</v>
      </c>
      <c r="B12" s="17">
        <v>455.1</v>
      </c>
      <c r="C12" s="18">
        <v>2.2867</v>
      </c>
      <c r="D12" s="19">
        <f>IF(B12=0,0,B12*C12*1.18)</f>
        <v>1227.9990606000001</v>
      </c>
      <c r="E12" s="26"/>
    </row>
    <row r="13" spans="1:5" ht="34.5" thickBot="1">
      <c r="A13" s="20" t="s">
        <v>7</v>
      </c>
      <c r="B13" s="21">
        <v>28.677</v>
      </c>
      <c r="C13" s="22">
        <v>2.17729</v>
      </c>
      <c r="D13" s="23">
        <f>IF(B13=0,0,B13*C13*1.18)</f>
        <v>73.6770114894</v>
      </c>
      <c r="E13" s="26"/>
    </row>
    <row r="14" spans="1:4" ht="15">
      <c r="A14" s="25" t="s">
        <v>10</v>
      </c>
      <c r="B14" s="10">
        <f>SUM(B15:B16)</f>
        <v>271.838</v>
      </c>
      <c r="C14" s="3"/>
      <c r="D14" s="12">
        <f>SUM(D15:D16)</f>
        <v>817.7905345147999</v>
      </c>
    </row>
    <row r="15" spans="1:5" ht="33.75">
      <c r="A15" s="16" t="s">
        <v>6</v>
      </c>
      <c r="B15" s="17">
        <v>271.838</v>
      </c>
      <c r="C15" s="18">
        <v>2.54947</v>
      </c>
      <c r="D15" s="19">
        <f>IF(B15=0,0,B15*C15*1.18)</f>
        <v>817.7905345147999</v>
      </c>
      <c r="E15" s="26"/>
    </row>
    <row r="16" spans="1:5" ht="34.5" thickBot="1">
      <c r="A16" s="20" t="s">
        <v>7</v>
      </c>
      <c r="B16" s="21">
        <v>0</v>
      </c>
      <c r="C16" s="22" t="s">
        <v>19</v>
      </c>
      <c r="D16" s="23">
        <f>IF(B16=0,0,B16*C16*1.18)</f>
        <v>0</v>
      </c>
      <c r="E16" s="26"/>
    </row>
    <row r="17" spans="1:4" ht="15">
      <c r="A17" s="25" t="s">
        <v>11</v>
      </c>
      <c r="B17" s="10">
        <f>SUM(B18:B19)</f>
        <v>103.379</v>
      </c>
      <c r="C17" s="3"/>
      <c r="D17" s="12">
        <f>SUM(D18:D19)</f>
        <v>296.12519642219996</v>
      </c>
    </row>
    <row r="18" spans="1:5" ht="33.75">
      <c r="A18" s="16" t="s">
        <v>6</v>
      </c>
      <c r="B18" s="17">
        <v>103.379</v>
      </c>
      <c r="C18" s="18">
        <v>2.42751</v>
      </c>
      <c r="D18" s="19">
        <f>IF(B18=0,0,B18*C18*1.18)</f>
        <v>296.12519642219996</v>
      </c>
      <c r="E18" s="26"/>
    </row>
    <row r="19" spans="1:5" ht="34.5" thickBot="1">
      <c r="A19" s="20" t="s">
        <v>7</v>
      </c>
      <c r="B19" s="21">
        <v>0</v>
      </c>
      <c r="C19" s="22" t="s">
        <v>19</v>
      </c>
      <c r="D19" s="23">
        <f>IF(B19=0,0,B19*C19*1.18)</f>
        <v>0</v>
      </c>
      <c r="E19" s="26"/>
    </row>
    <row r="20" spans="1:4" ht="15">
      <c r="A20" s="25" t="s">
        <v>12</v>
      </c>
      <c r="B20" s="10">
        <f>SUM(B21:B22)</f>
        <v>185.756</v>
      </c>
      <c r="C20" s="27"/>
      <c r="D20" s="12">
        <f>SUM(D21:D22)</f>
        <v>533.5200984823999</v>
      </c>
    </row>
    <row r="21" spans="1:5" ht="33.75">
      <c r="A21" s="16" t="s">
        <v>6</v>
      </c>
      <c r="B21" s="17">
        <v>185.756</v>
      </c>
      <c r="C21" s="18">
        <v>2.43403</v>
      </c>
      <c r="D21" s="19">
        <f>IF(B21=0,0,B21*C21*1.18)</f>
        <v>533.5200984823999</v>
      </c>
      <c r="E21" s="26"/>
    </row>
    <row r="22" spans="1:5" ht="34.5" thickBot="1">
      <c r="A22" s="20" t="s">
        <v>7</v>
      </c>
      <c r="B22" s="21">
        <v>0</v>
      </c>
      <c r="C22" s="22" t="s">
        <v>19</v>
      </c>
      <c r="D22" s="23">
        <f>IF(B22=0,0,B22*C22*1.18)</f>
        <v>0</v>
      </c>
      <c r="E22" s="26"/>
    </row>
    <row r="23" spans="1:4" ht="15">
      <c r="A23" s="25" t="s">
        <v>13</v>
      </c>
      <c r="B23" s="10">
        <f>SUM(B24:B25)</f>
        <v>242.373</v>
      </c>
      <c r="C23" s="27"/>
      <c r="D23" s="12">
        <f>SUM(D24:D25)</f>
        <v>674.9202903803999</v>
      </c>
    </row>
    <row r="24" spans="1:5" ht="33.75">
      <c r="A24" s="16" t="s">
        <v>6</v>
      </c>
      <c r="B24" s="17">
        <v>242.373</v>
      </c>
      <c r="C24" s="18">
        <v>2.35986</v>
      </c>
      <c r="D24" s="19">
        <f>IF(B24=0,0,B24*C24*1.18)</f>
        <v>674.9202903803999</v>
      </c>
      <c r="E24" s="26"/>
    </row>
    <row r="25" spans="1:5" ht="34.5" thickBot="1">
      <c r="A25" s="20" t="s">
        <v>7</v>
      </c>
      <c r="B25" s="21">
        <v>0</v>
      </c>
      <c r="C25" s="22" t="s">
        <v>19</v>
      </c>
      <c r="D25" s="23">
        <f>IF(B25=0,0,B25*C25*1.18)</f>
        <v>0</v>
      </c>
      <c r="E25" s="26"/>
    </row>
    <row r="26" spans="1:4" ht="15">
      <c r="A26" s="25" t="s">
        <v>14</v>
      </c>
      <c r="B26" s="10">
        <f>SUM(B27:B28)</f>
        <v>201.739</v>
      </c>
      <c r="C26" s="3"/>
      <c r="D26" s="12">
        <f>SUM(D27:D28)</f>
        <v>582.0895603444</v>
      </c>
    </row>
    <row r="27" spans="1:5" ht="33.75">
      <c r="A27" s="16" t="s">
        <v>6</v>
      </c>
      <c r="B27" s="17">
        <v>201.739</v>
      </c>
      <c r="C27" s="18">
        <v>2.44522</v>
      </c>
      <c r="D27" s="19">
        <f>IF(B27=0,0,B27*C27*1.18)</f>
        <v>582.0895603444</v>
      </c>
      <c r="E27" s="26"/>
    </row>
    <row r="28" spans="1:5" ht="34.5" thickBot="1">
      <c r="A28" s="20" t="s">
        <v>7</v>
      </c>
      <c r="B28" s="21">
        <v>0</v>
      </c>
      <c r="C28" s="22" t="s">
        <v>19</v>
      </c>
      <c r="D28" s="23">
        <f>IF(B28=0,0,B28*C28*1.18)</f>
        <v>0</v>
      </c>
      <c r="E28" s="26"/>
    </row>
    <row r="29" spans="1:4" ht="15">
      <c r="A29" s="14" t="s">
        <v>15</v>
      </c>
      <c r="B29" s="10">
        <f>SUM(B30:B31)</f>
        <v>211.457</v>
      </c>
      <c r="C29" s="3"/>
      <c r="D29" s="12">
        <f>SUM(D30:D31)</f>
        <v>631.9524394168</v>
      </c>
    </row>
    <row r="30" spans="1:5" ht="33.75">
      <c r="A30" s="16" t="s">
        <v>6</v>
      </c>
      <c r="B30" s="17">
        <v>211.457</v>
      </c>
      <c r="C30" s="18">
        <v>2.53268</v>
      </c>
      <c r="D30" s="19">
        <f>IF(B30=0,0,B30*C30*1.18)</f>
        <v>631.9524394168</v>
      </c>
      <c r="E30" s="26"/>
    </row>
    <row r="31" spans="1:5" ht="34.5" thickBot="1">
      <c r="A31" s="20" t="s">
        <v>7</v>
      </c>
      <c r="B31" s="21">
        <v>0</v>
      </c>
      <c r="C31" s="22" t="s">
        <v>19</v>
      </c>
      <c r="D31" s="23">
        <f>IF(B31=0,0,B31*C31*1.18)</f>
        <v>0</v>
      </c>
      <c r="E31" s="26"/>
    </row>
    <row r="32" spans="1:4" ht="15">
      <c r="A32" s="25" t="s">
        <v>16</v>
      </c>
      <c r="B32" s="10">
        <f>SUM(B33:B34)</f>
        <v>289.421</v>
      </c>
      <c r="C32" s="3"/>
      <c r="D32" s="12">
        <f>SUM(D33:D34)</f>
        <v>838.2665971811999</v>
      </c>
    </row>
    <row r="33" spans="1:5" ht="33.75">
      <c r="A33" s="16" t="s">
        <v>6</v>
      </c>
      <c r="B33" s="17">
        <v>289.421</v>
      </c>
      <c r="C33" s="18">
        <v>2.45454</v>
      </c>
      <c r="D33" s="19">
        <f>IF(B33=0,0,B33*C33*1.18)</f>
        <v>838.2665971811999</v>
      </c>
      <c r="E33" s="26"/>
    </row>
    <row r="34" spans="1:5" ht="34.5" thickBot="1">
      <c r="A34" s="20" t="s">
        <v>7</v>
      </c>
      <c r="B34" s="21">
        <v>0</v>
      </c>
      <c r="C34" s="22" t="s">
        <v>19</v>
      </c>
      <c r="D34" s="23">
        <f>IF(B34=0,0,B34*C34*1.18)</f>
        <v>0</v>
      </c>
      <c r="E34" s="26"/>
    </row>
    <row r="35" spans="1:4" ht="15">
      <c r="A35" s="25" t="s">
        <v>17</v>
      </c>
      <c r="B35" s="10">
        <f>SUM(B36:B37)</f>
        <v>278.644</v>
      </c>
      <c r="C35" s="3"/>
      <c r="D35" s="12">
        <f>SUM(D36:D37)</f>
        <v>813.7534980063999</v>
      </c>
    </row>
    <row r="36" spans="1:5" ht="33.75">
      <c r="A36" s="16" t="s">
        <v>6</v>
      </c>
      <c r="B36" s="17">
        <v>278.644</v>
      </c>
      <c r="C36" s="18">
        <v>2.47492</v>
      </c>
      <c r="D36" s="19">
        <f>IF(B36=0,0,B36*C36*1.18)</f>
        <v>813.7534980063999</v>
      </c>
      <c r="E36" s="26"/>
    </row>
    <row r="37" spans="1:5" ht="34.5" thickBot="1">
      <c r="A37" s="20" t="s">
        <v>7</v>
      </c>
      <c r="B37" s="21">
        <v>0</v>
      </c>
      <c r="C37" s="22" t="s">
        <v>19</v>
      </c>
      <c r="D37" s="23">
        <f>IF(B37=0,0,B37*C37*1.18)</f>
        <v>0</v>
      </c>
      <c r="E37" s="26"/>
    </row>
    <row r="38" spans="1:4" ht="15">
      <c r="A38" s="28" t="s">
        <v>18</v>
      </c>
      <c r="B38" s="10">
        <f>SUM(B39:B40)</f>
        <v>507.113</v>
      </c>
      <c r="C38" s="3"/>
      <c r="D38" s="12">
        <f>SUM(D39:D40)</f>
        <v>1338.9589536505998</v>
      </c>
    </row>
    <row r="39" spans="1:5" ht="33.75">
      <c r="A39" s="16" t="s">
        <v>6</v>
      </c>
      <c r="B39" s="17">
        <v>507.113</v>
      </c>
      <c r="C39" s="18">
        <v>2.23759</v>
      </c>
      <c r="D39" s="19">
        <f>IF(B39=0,0,B39*C39*1.18)</f>
        <v>1338.9589536505998</v>
      </c>
      <c r="E39" s="26"/>
    </row>
    <row r="40" spans="1:5" ht="34.5" thickBot="1">
      <c r="A40" s="20" t="s">
        <v>7</v>
      </c>
      <c r="B40" s="21">
        <v>0</v>
      </c>
      <c r="C40" s="22" t="s">
        <v>19</v>
      </c>
      <c r="D40" s="23">
        <f>IF(B40=0,0,B40*C40*1.18)</f>
        <v>0</v>
      </c>
      <c r="E40" s="26"/>
    </row>
    <row r="41" spans="1:4" s="4" customFormat="1" ht="15.75" thickBot="1">
      <c r="A41" s="13" t="s">
        <v>1</v>
      </c>
      <c r="B41" s="9">
        <f>B5+B8+B11+B14+B17+B20+B23+B26+B29+B32+B35+B38</f>
        <v>3330.3579999999997</v>
      </c>
      <c r="C41" s="24"/>
      <c r="D41" s="11">
        <f>D5+D8+D11+D14+D17+D20+D23+D26+D29+D32+D35+D38</f>
        <v>9427.8049111374</v>
      </c>
    </row>
    <row r="43" ht="60.75" customHeight="1"/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Романова Г.Н</cp:lastModifiedBy>
  <cp:lastPrinted>2013-01-27T08:16:04Z</cp:lastPrinted>
  <dcterms:created xsi:type="dcterms:W3CDTF">2012-02-13T09:56:48Z</dcterms:created>
  <dcterms:modified xsi:type="dcterms:W3CDTF">2019-01-21T12:15:46Z</dcterms:modified>
  <cp:category/>
  <cp:version/>
  <cp:contentType/>
  <cp:contentStatus/>
</cp:coreProperties>
</file>